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75" activeTab="0"/>
  </bookViews>
  <sheets>
    <sheet name="Δεδομένα-Κοκκομετρία" sheetId="1" r:id="rId1"/>
  </sheets>
  <definedNames>
    <definedName name="LLapoj">'Δεδομένα-Κοκκομετρία'!$C$32</definedName>
    <definedName name="_xlnm.Print_Area" localSheetId="0">'Δεδομένα-Κοκκομετρία'!$A$1:$P$37</definedName>
  </definedNames>
  <calcPr fullCalcOnLoad="1"/>
</workbook>
</file>

<file path=xl/sharedStrings.xml><?xml version="1.0" encoding="utf-8"?>
<sst xmlns="http://schemas.openxmlformats.org/spreadsheetml/2006/main" count="32" uniqueCount="32">
  <si>
    <t>LL=</t>
  </si>
  <si>
    <t>PI=</t>
  </si>
  <si>
    <t>Cc=</t>
  </si>
  <si>
    <t>Cu=</t>
  </si>
  <si>
    <t>%Gravel=</t>
  </si>
  <si>
    <t>%Sand=</t>
  </si>
  <si>
    <t>%No200=</t>
  </si>
  <si>
    <t>Organics</t>
  </si>
  <si>
    <t>GroupSy</t>
  </si>
  <si>
    <t>GreekN</t>
  </si>
  <si>
    <t>EnglshN</t>
  </si>
  <si>
    <t>SOIL CLASSIFICATION ACCORDING ASTM</t>
  </si>
  <si>
    <t>I. GRAIN SIZE PROPERTIES</t>
  </si>
  <si>
    <t>Percent, gravel:</t>
  </si>
  <si>
    <t>Percent, sand:</t>
  </si>
  <si>
    <t>Percent, passing No 200:</t>
  </si>
  <si>
    <t>Group symbol:</t>
  </si>
  <si>
    <t>CLASSIFICATION RESULTS</t>
  </si>
  <si>
    <t>English designation as:</t>
  </si>
  <si>
    <t>Multilingual (Greek) designation as:</t>
  </si>
  <si>
    <t>Coefficient of uniformity Cu:</t>
  </si>
  <si>
    <t>Coefficient of curvature Cc:</t>
  </si>
  <si>
    <t>SC</t>
  </si>
  <si>
    <t>Clayey Sand with Gravel</t>
  </si>
  <si>
    <t>Αργιλώδ. Άμμος με Χαλίκια</t>
  </si>
  <si>
    <t>II. PLASTICITY OF FINES (PASSING SIEVE No.40)</t>
  </si>
  <si>
    <t>Plasticity Index PI(%)</t>
  </si>
  <si>
    <t>Liquidity Limit LL (%)</t>
  </si>
  <si>
    <t>(It may be necessary to click on a random</t>
  </si>
  <si>
    <t>cell after changing input data in order to refresh</t>
  </si>
  <si>
    <t>the results)</t>
  </si>
  <si>
    <t>NATIONAL TECHNICAL UNIVERSITY OF ATHENS - SCHOOL OF RURAL and SURVEYING ENGINEERING - LAB. OF STRUCTURAL MECHANICS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</si>
</sst>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0%"/>
    <numFmt numFmtId="173" formatCode="0.000%"/>
    <numFmt numFmtId="174" formatCode="0.0%"/>
    <numFmt numFmtId="175" formatCode="0.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Symbol"/>
      <family val="1"/>
    </font>
    <font>
      <b/>
      <sz val="9"/>
      <name val="Arial"/>
      <family val="2"/>
    </font>
    <font>
      <sz val="8.5"/>
      <name val="Arial"/>
      <family val="0"/>
    </font>
    <font>
      <sz val="8"/>
      <name val="Tahoma"/>
      <family val="2"/>
    </font>
    <font>
      <b/>
      <sz val="8.75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0" fontId="0" fillId="0" borderId="0" xfId="19" applyNumberFormat="1" applyFont="1" applyFill="1" applyBorder="1" applyAlignment="1" applyProtection="1">
      <alignment horizontal="left"/>
      <protection/>
    </xf>
    <xf numFmtId="10" fontId="0" fillId="0" borderId="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Alignment="1" applyProtection="1">
      <alignment horizontal="left"/>
      <protection/>
    </xf>
    <xf numFmtId="1" fontId="0" fillId="0" borderId="0" xfId="19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/>
    </xf>
    <xf numFmtId="178" fontId="0" fillId="0" borderId="0" xfId="0" applyNumberFormat="1" applyFont="1" applyAlignment="1" applyProtection="1">
      <alignment horizontal="left"/>
      <protection/>
    </xf>
    <xf numFmtId="175" fontId="2" fillId="2" borderId="1" xfId="19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left"/>
      <protection/>
    </xf>
    <xf numFmtId="0" fontId="0" fillId="3" borderId="5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6" xfId="0" applyFont="1" applyFill="1" applyBorder="1" applyAlignment="1" applyProtection="1">
      <alignment horizontal="left"/>
      <protection/>
    </xf>
    <xf numFmtId="175" fontId="0" fillId="3" borderId="0" xfId="0" applyNumberFormat="1" applyFont="1" applyFill="1" applyBorder="1" applyAlignment="1" applyProtection="1">
      <alignment horizontal="left"/>
      <protection/>
    </xf>
    <xf numFmtId="10" fontId="0" fillId="3" borderId="0" xfId="19" applyNumberFormat="1" applyFont="1" applyFill="1" applyBorder="1" applyAlignment="1" applyProtection="1">
      <alignment horizontal="left"/>
      <protection/>
    </xf>
    <xf numFmtId="2" fontId="0" fillId="3" borderId="6" xfId="19" applyNumberFormat="1" applyFont="1" applyFill="1" applyBorder="1" applyAlignment="1" applyProtection="1">
      <alignment horizontal="left"/>
      <protection/>
    </xf>
    <xf numFmtId="175" fontId="0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ont="1" applyFill="1" applyBorder="1" applyAlignment="1" applyProtection="1">
      <alignment horizontal="left"/>
      <protection/>
    </xf>
    <xf numFmtId="175" fontId="0" fillId="3" borderId="8" xfId="0" applyNumberFormat="1" applyFont="1" applyFill="1" applyBorder="1" applyAlignment="1" applyProtection="1">
      <alignment horizontal="left"/>
      <protection/>
    </xf>
    <xf numFmtId="175" fontId="0" fillId="3" borderId="8" xfId="0" applyNumberFormat="1" applyFont="1" applyFill="1" applyBorder="1" applyAlignment="1" applyProtection="1">
      <alignment horizontal="right"/>
      <protection/>
    </xf>
    <xf numFmtId="0" fontId="0" fillId="3" borderId="8" xfId="0" applyFont="1" applyFill="1" applyBorder="1" applyAlignment="1" applyProtection="1">
      <alignment horizontal="left"/>
      <protection/>
    </xf>
    <xf numFmtId="2" fontId="0" fillId="3" borderId="9" xfId="19" applyNumberFormat="1" applyFont="1" applyFill="1" applyBorder="1" applyAlignment="1" applyProtection="1">
      <alignment horizontal="left"/>
      <protection/>
    </xf>
    <xf numFmtId="9" fontId="2" fillId="4" borderId="1" xfId="19" applyNumberFormat="1" applyFont="1" applyFill="1" applyBorder="1" applyAlignment="1" applyProtection="1">
      <alignment horizontal="center"/>
      <protection/>
    </xf>
    <xf numFmtId="9" fontId="1" fillId="3" borderId="0" xfId="0" applyNumberFormat="1" applyFont="1" applyFill="1" applyBorder="1" applyAlignment="1" applyProtection="1">
      <alignment horizontal="left"/>
      <protection/>
    </xf>
    <xf numFmtId="9" fontId="1" fillId="3" borderId="6" xfId="0" applyNumberFormat="1" applyFont="1" applyFill="1" applyBorder="1" applyAlignment="1" applyProtection="1">
      <alignment horizontal="right"/>
      <protection/>
    </xf>
    <xf numFmtId="9" fontId="3" fillId="3" borderId="0" xfId="0" applyNumberFormat="1" applyFont="1" applyFill="1" applyBorder="1" applyAlignment="1" applyProtection="1">
      <alignment horizontal="left"/>
      <protection/>
    </xf>
    <xf numFmtId="175" fontId="2" fillId="2" borderId="10" xfId="19" applyNumberFormat="1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left"/>
      <protection/>
    </xf>
    <xf numFmtId="2" fontId="0" fillId="3" borderId="12" xfId="19" applyNumberFormat="1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0" fontId="2" fillId="3" borderId="13" xfId="0" applyFont="1" applyFill="1" applyBorder="1" applyAlignment="1" applyProtection="1">
      <alignment horizontal="left"/>
      <protection/>
    </xf>
    <xf numFmtId="175" fontId="0" fillId="3" borderId="11" xfId="0" applyNumberFormat="1" applyFont="1" applyFill="1" applyBorder="1" applyAlignment="1" applyProtection="1">
      <alignment horizontal="left"/>
      <protection/>
    </xf>
    <xf numFmtId="10" fontId="0" fillId="3" borderId="11" xfId="19" applyNumberFormat="1" applyFont="1" applyFill="1" applyBorder="1" applyAlignment="1" applyProtection="1">
      <alignment horizontal="left"/>
      <protection/>
    </xf>
    <xf numFmtId="10" fontId="0" fillId="3" borderId="8" xfId="19" applyNumberFormat="1" applyFont="1" applyFill="1" applyBorder="1" applyAlignment="1" applyProtection="1">
      <alignment horizontal="left"/>
      <protection/>
    </xf>
    <xf numFmtId="2" fontId="0" fillId="3" borderId="0" xfId="19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75" fontId="0" fillId="3" borderId="0" xfId="19" applyNumberFormat="1" applyFont="1" applyFill="1" applyBorder="1" applyAlignment="1" applyProtection="1">
      <alignment horizontal="left"/>
      <protection/>
    </xf>
    <xf numFmtId="10" fontId="0" fillId="3" borderId="0" xfId="0" applyNumberFormat="1" applyFont="1" applyFill="1" applyBorder="1" applyAlignment="1" applyProtection="1">
      <alignment horizontal="left"/>
      <protection/>
    </xf>
    <xf numFmtId="177" fontId="0" fillId="3" borderId="0" xfId="0" applyNumberFormat="1" applyFont="1" applyFill="1" applyBorder="1" applyAlignment="1" applyProtection="1">
      <alignment horizontal="left"/>
      <protection/>
    </xf>
    <xf numFmtId="2" fontId="0" fillId="3" borderId="0" xfId="0" applyNumberFormat="1" applyFont="1" applyFill="1" applyBorder="1" applyAlignment="1" applyProtection="1">
      <alignment horizontal="left"/>
      <protection/>
    </xf>
    <xf numFmtId="171" fontId="0" fillId="3" borderId="0" xfId="15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 horizontal="left"/>
      <protection/>
    </xf>
    <xf numFmtId="0" fontId="9" fillId="3" borderId="5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Plasticity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8875"/>
          <c:w val="0.94775"/>
          <c:h val="0.8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'Δεδομένα-Κοκκομετρία'!$D$17</c:f>
              <c:numCache/>
            </c:numRef>
          </c:xVal>
          <c:yVal>
            <c:numRef>
              <c:f>'Δεδομένα-Κοκκομετρία'!$D$18</c:f>
              <c:numCache/>
            </c:numRef>
          </c:yVal>
          <c:smooth val="0"/>
        </c:ser>
        <c:axId val="60859757"/>
        <c:axId val="10866902"/>
      </c:scatterChart>
      <c:valAx>
        <c:axId val="608597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LL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0866902"/>
        <c:crosses val="autoZero"/>
        <c:crossBetween val="midCat"/>
        <c:dispUnits/>
        <c:majorUnit val="20"/>
        <c:minorUnit val="10"/>
      </c:valAx>
      <c:valAx>
        <c:axId val="1086690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59757"/>
        <c:crosses val="autoZero"/>
        <c:crossBetween val="midCat"/>
        <c:dispUnits/>
        <c:minorUnit val="0.4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161925</xdr:colOff>
      <xdr:row>34</xdr:row>
      <xdr:rowOff>123825</xdr:rowOff>
    </xdr:to>
    <xdr:graphicFrame>
      <xdr:nvGraphicFramePr>
        <xdr:cNvPr id="1" name="Chart 15"/>
        <xdr:cNvGraphicFramePr/>
      </xdr:nvGraphicFramePr>
      <xdr:xfrm>
        <a:off x="0" y="2886075"/>
        <a:ext cx="3762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22</xdr:row>
      <xdr:rowOff>85725</xdr:rowOff>
    </xdr:from>
    <xdr:to>
      <xdr:col>4</xdr:col>
      <xdr:colOff>361950</xdr:colOff>
      <xdr:row>24</xdr:row>
      <xdr:rowOff>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2133600" y="3581400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CH or OH</a:t>
          </a:r>
        </a:p>
      </xdr:txBody>
    </xdr:sp>
    <xdr:clientData/>
  </xdr:twoCellAnchor>
  <xdr:twoCellAnchor>
    <xdr:from>
      <xdr:col>5</xdr:col>
      <xdr:colOff>295275</xdr:colOff>
      <xdr:row>8</xdr:row>
      <xdr:rowOff>0</xdr:rowOff>
    </xdr:from>
    <xdr:to>
      <xdr:col>5</xdr:col>
      <xdr:colOff>295275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3314700" y="1323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0</xdr:rowOff>
    </xdr:from>
    <xdr:to>
      <xdr:col>6</xdr:col>
      <xdr:colOff>428625</xdr:colOff>
      <xdr:row>10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600325" y="1323975"/>
          <a:ext cx="14287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9525</xdr:rowOff>
    </xdr:from>
    <xdr:to>
      <xdr:col>5</xdr:col>
      <xdr:colOff>285750</xdr:colOff>
      <xdr:row>9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09850" y="1333500"/>
          <a:ext cx="695325" cy="285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Gravel &amp; Sand
</a:t>
          </a:r>
        </a:p>
      </xdr:txBody>
    </xdr:sp>
    <xdr:clientData/>
  </xdr:twoCellAnchor>
  <xdr:twoCellAnchor>
    <xdr:from>
      <xdr:col>0</xdr:col>
      <xdr:colOff>552450</xdr:colOff>
      <xdr:row>20</xdr:row>
      <xdr:rowOff>57150</xdr:rowOff>
    </xdr:from>
    <xdr:to>
      <xdr:col>3</xdr:col>
      <xdr:colOff>504825</xdr:colOff>
      <xdr:row>31</xdr:row>
      <xdr:rowOff>66675</xdr:rowOff>
    </xdr:to>
    <xdr:sp>
      <xdr:nvSpPr>
        <xdr:cNvPr id="6" name="Line 16"/>
        <xdr:cNvSpPr>
          <a:spLocks/>
        </xdr:cNvSpPr>
      </xdr:nvSpPr>
      <xdr:spPr>
        <a:xfrm flipV="1">
          <a:off x="552450" y="3248025"/>
          <a:ext cx="1809750" cy="1685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28575</xdr:rowOff>
    </xdr:from>
    <xdr:to>
      <xdr:col>3</xdr:col>
      <xdr:colOff>209550</xdr:colOff>
      <xdr:row>31</xdr:row>
      <xdr:rowOff>66675</xdr:rowOff>
    </xdr:to>
    <xdr:sp>
      <xdr:nvSpPr>
        <xdr:cNvPr id="7" name="Line 17"/>
        <xdr:cNvSpPr>
          <a:spLocks/>
        </xdr:cNvSpPr>
      </xdr:nvSpPr>
      <xdr:spPr>
        <a:xfrm flipV="1">
          <a:off x="2066925" y="3524250"/>
          <a:ext cx="0" cy="1409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66675</xdr:rowOff>
    </xdr:from>
    <xdr:to>
      <xdr:col>5</xdr:col>
      <xdr:colOff>542925</xdr:colOff>
      <xdr:row>30</xdr:row>
      <xdr:rowOff>104775</xdr:rowOff>
    </xdr:to>
    <xdr:sp>
      <xdr:nvSpPr>
        <xdr:cNvPr id="8" name="Line 18"/>
        <xdr:cNvSpPr>
          <a:spLocks/>
        </xdr:cNvSpPr>
      </xdr:nvSpPr>
      <xdr:spPr>
        <a:xfrm flipV="1">
          <a:off x="1314450" y="3257550"/>
          <a:ext cx="2247900" cy="156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30</xdr:row>
      <xdr:rowOff>104775</xdr:rowOff>
    </xdr:from>
    <xdr:to>
      <xdr:col>2</xdr:col>
      <xdr:colOff>38100</xdr:colOff>
      <xdr:row>30</xdr:row>
      <xdr:rowOff>104775</xdr:rowOff>
    </xdr:to>
    <xdr:sp>
      <xdr:nvSpPr>
        <xdr:cNvPr id="9" name="Line 19"/>
        <xdr:cNvSpPr>
          <a:spLocks/>
        </xdr:cNvSpPr>
      </xdr:nvSpPr>
      <xdr:spPr>
        <a:xfrm flipH="1">
          <a:off x="676275" y="4819650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0</xdr:rowOff>
    </xdr:from>
    <xdr:to>
      <xdr:col>2</xdr:col>
      <xdr:colOff>180975</xdr:colOff>
      <xdr:row>30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790575" y="471487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28575</xdr:rowOff>
    </xdr:from>
    <xdr:to>
      <xdr:col>4</xdr:col>
      <xdr:colOff>438150</xdr:colOff>
      <xdr:row>28</xdr:row>
      <xdr:rowOff>95250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2228850" y="428625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MH or OH</a:t>
          </a:r>
        </a:p>
      </xdr:txBody>
    </xdr:sp>
    <xdr:clientData/>
  </xdr:twoCellAnchor>
  <xdr:twoCellAnchor>
    <xdr:from>
      <xdr:col>2</xdr:col>
      <xdr:colOff>161925</xdr:colOff>
      <xdr:row>26</xdr:row>
      <xdr:rowOff>28575</xdr:rowOff>
    </xdr:from>
    <xdr:to>
      <xdr:col>3</xdr:col>
      <xdr:colOff>171450</xdr:colOff>
      <xdr:row>27</xdr:row>
      <xdr:rowOff>95250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1438275" y="413385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CL or OL</a:t>
          </a:r>
        </a:p>
      </xdr:txBody>
    </xdr:sp>
    <xdr:clientData/>
  </xdr:twoCellAnchor>
  <xdr:twoCellAnchor>
    <xdr:from>
      <xdr:col>2</xdr:col>
      <xdr:colOff>190500</xdr:colOff>
      <xdr:row>29</xdr:row>
      <xdr:rowOff>133350</xdr:rowOff>
    </xdr:from>
    <xdr:to>
      <xdr:col>3</xdr:col>
      <xdr:colOff>266700</xdr:colOff>
      <xdr:row>31</xdr:row>
      <xdr:rowOff>47625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1466850" y="46958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ML or OL</a:t>
          </a:r>
        </a:p>
      </xdr:txBody>
    </xdr:sp>
    <xdr:clientData/>
  </xdr:twoCellAnchor>
  <xdr:twoCellAnchor>
    <xdr:from>
      <xdr:col>1</xdr:col>
      <xdr:colOff>85725</xdr:colOff>
      <xdr:row>29</xdr:row>
      <xdr:rowOff>123825</xdr:rowOff>
    </xdr:from>
    <xdr:to>
      <xdr:col>2</xdr:col>
      <xdr:colOff>95250</xdr:colOff>
      <xdr:row>31</xdr:row>
      <xdr:rowOff>38100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781050" y="4686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ML or OL</a:t>
          </a:r>
        </a:p>
      </xdr:txBody>
    </xdr:sp>
    <xdr:clientData/>
  </xdr:twoCellAnchor>
  <xdr:twoCellAnchor>
    <xdr:from>
      <xdr:col>5</xdr:col>
      <xdr:colOff>304800</xdr:colOff>
      <xdr:row>8</xdr:row>
      <xdr:rowOff>9525</xdr:rowOff>
    </xdr:from>
    <xdr:to>
      <xdr:col>6</xdr:col>
      <xdr:colOff>419100</xdr:colOff>
      <xdr:row>9</xdr:row>
      <xdr:rowOff>142875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3324225" y="1333500"/>
          <a:ext cx="695325" cy="28575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Silt &amp;
Clay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P157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0.421875" style="4" customWidth="1"/>
    <col min="2" max="7" width="8.7109375" style="4" customWidth="1"/>
    <col min="8" max="8" width="5.8515625" style="4" customWidth="1"/>
    <col min="9" max="16384" width="8.7109375" style="4" customWidth="1"/>
  </cols>
  <sheetData>
    <row r="1" spans="1:68" ht="14.2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" customHeight="1">
      <c r="A3" s="12" t="s">
        <v>12</v>
      </c>
      <c r="B3" s="13"/>
      <c r="C3" s="13"/>
      <c r="D3" s="13"/>
      <c r="E3" s="13"/>
      <c r="F3" s="13"/>
      <c r="G3" s="14"/>
      <c r="H3" s="16"/>
      <c r="I3" s="47" t="s">
        <v>17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2" customHeight="1">
      <c r="A4" s="15"/>
      <c r="B4" s="16"/>
      <c r="C4" s="16"/>
      <c r="D4" s="16"/>
      <c r="E4" s="31">
        <v>0</v>
      </c>
      <c r="F4" s="16"/>
      <c r="G4" s="30">
        <f>1-D8</f>
        <v>0.87</v>
      </c>
      <c r="H4" s="16"/>
      <c r="I4" s="15" t="s">
        <v>16</v>
      </c>
      <c r="J4" s="35"/>
      <c r="K4" s="35"/>
      <c r="L4" s="16"/>
      <c r="M4" s="16"/>
      <c r="N4" s="16"/>
      <c r="O4" s="16"/>
      <c r="P4" s="16"/>
      <c r="Q4" s="16"/>
      <c r="R4" s="16"/>
      <c r="S4" s="1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5">
      <c r="A5" s="15"/>
      <c r="B5" s="16"/>
      <c r="C5" s="17" t="s">
        <v>13</v>
      </c>
      <c r="D5" s="28">
        <f>Y5/100</f>
        <v>0.3567</v>
      </c>
      <c r="E5" s="16"/>
      <c r="F5" s="16"/>
      <c r="G5" s="18"/>
      <c r="H5" s="16"/>
      <c r="I5" s="48" t="str">
        <f>G155</f>
        <v>SC</v>
      </c>
      <c r="J5" s="35"/>
      <c r="K5" s="35"/>
      <c r="L5" s="16"/>
      <c r="M5" s="16"/>
      <c r="N5" s="16"/>
      <c r="O5" s="16"/>
      <c r="P5" s="16"/>
      <c r="Q5" s="16"/>
      <c r="R5" s="16"/>
      <c r="S5" s="16"/>
      <c r="T5" s="3"/>
      <c r="U5" s="3"/>
      <c r="V5" s="3"/>
      <c r="W5" s="3"/>
      <c r="X5" s="3"/>
      <c r="Y5" s="3">
        <f>Z5*(100-Z8)/100</f>
        <v>35.67</v>
      </c>
      <c r="Z5" s="1">
        <v>41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>
      <c r="A6" s="15"/>
      <c r="B6" s="19"/>
      <c r="C6" s="17" t="s">
        <v>14</v>
      </c>
      <c r="D6" s="28">
        <f>Z6/100</f>
        <v>0.66</v>
      </c>
      <c r="E6" s="16"/>
      <c r="F6" s="16"/>
      <c r="G6" s="18"/>
      <c r="H6" s="16"/>
      <c r="I6" s="15"/>
      <c r="J6" s="35"/>
      <c r="K6" s="35"/>
      <c r="L6" s="16"/>
      <c r="M6" s="16"/>
      <c r="N6" s="16"/>
      <c r="O6" s="16"/>
      <c r="P6" s="16"/>
      <c r="Q6" s="16"/>
      <c r="R6" s="16"/>
      <c r="S6" s="16"/>
      <c r="T6" s="3"/>
      <c r="U6" s="3"/>
      <c r="V6" s="3"/>
      <c r="W6" s="3"/>
      <c r="X6" s="3"/>
      <c r="Y6" s="3"/>
      <c r="Z6" s="3">
        <v>66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>
      <c r="A7" s="15"/>
      <c r="B7" s="16"/>
      <c r="C7" s="16"/>
      <c r="D7" s="16"/>
      <c r="E7" s="29">
        <v>0</v>
      </c>
      <c r="F7" s="16"/>
      <c r="G7" s="30">
        <v>1</v>
      </c>
      <c r="H7" s="19"/>
      <c r="I7" s="15" t="s">
        <v>19</v>
      </c>
      <c r="J7" s="35"/>
      <c r="K7" s="16"/>
      <c r="L7" s="16"/>
      <c r="M7" s="16"/>
      <c r="N7" s="16"/>
      <c r="O7" s="16"/>
      <c r="P7" s="16"/>
      <c r="Q7" s="16"/>
      <c r="R7" s="16"/>
      <c r="S7" s="1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5">
      <c r="A8" s="15"/>
      <c r="B8" s="16"/>
      <c r="C8" s="17" t="s">
        <v>15</v>
      </c>
      <c r="D8" s="28">
        <f>Z8/100</f>
        <v>0.13</v>
      </c>
      <c r="E8" s="16"/>
      <c r="F8" s="16"/>
      <c r="G8" s="18"/>
      <c r="H8" s="16"/>
      <c r="I8" s="48" t="str">
        <f>G157</f>
        <v>Αργιλώδ. Άμμος με Χαλίκια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3"/>
      <c r="U8" s="3"/>
      <c r="V8" s="3"/>
      <c r="W8" s="3"/>
      <c r="X8" s="3"/>
      <c r="Y8" s="3"/>
      <c r="Z8" s="1">
        <v>13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>
      <c r="A9" s="15"/>
      <c r="B9" s="16"/>
      <c r="C9" s="16"/>
      <c r="D9" s="16"/>
      <c r="E9" s="16"/>
      <c r="F9" s="16"/>
      <c r="G9" s="18"/>
      <c r="H9" s="16"/>
      <c r="I9" s="15"/>
      <c r="J9" s="35"/>
      <c r="K9" s="16"/>
      <c r="L9" s="16"/>
      <c r="M9" s="16"/>
      <c r="N9" s="16"/>
      <c r="O9" s="16"/>
      <c r="P9" s="16"/>
      <c r="Q9" s="16"/>
      <c r="R9" s="16"/>
      <c r="S9" s="16"/>
      <c r="T9" s="3"/>
      <c r="U9" s="3"/>
      <c r="V9" s="3"/>
      <c r="W9" s="3"/>
      <c r="X9" s="3"/>
      <c r="Y9" s="3"/>
      <c r="Z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>
      <c r="A10" s="15"/>
      <c r="B10" s="19"/>
      <c r="C10" s="19"/>
      <c r="D10" s="20"/>
      <c r="E10" s="16"/>
      <c r="F10" s="16"/>
      <c r="G10" s="21"/>
      <c r="H10" s="43"/>
      <c r="I10" s="15" t="s">
        <v>18</v>
      </c>
      <c r="J10" s="35"/>
      <c r="K10" s="16"/>
      <c r="L10" s="16"/>
      <c r="M10" s="16"/>
      <c r="N10" s="16"/>
      <c r="O10" s="16"/>
      <c r="P10" s="16"/>
      <c r="Q10" s="16"/>
      <c r="R10" s="16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5">
      <c r="A11" s="15"/>
      <c r="B11" s="19"/>
      <c r="C11" s="19"/>
      <c r="D11" s="20"/>
      <c r="E11" s="16"/>
      <c r="F11" s="16"/>
      <c r="G11" s="21"/>
      <c r="H11" s="43"/>
      <c r="I11" s="48" t="str">
        <f>G156</f>
        <v>Clayey Sand with Gravel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>
      <c r="A12" s="15"/>
      <c r="B12" s="19"/>
      <c r="C12" s="22" t="s">
        <v>20</v>
      </c>
      <c r="D12" s="11">
        <v>7</v>
      </c>
      <c r="E12" s="16"/>
      <c r="F12" s="16"/>
      <c r="G12" s="21"/>
      <c r="H12" s="43"/>
      <c r="I12" s="35"/>
      <c r="J12" s="35"/>
      <c r="K12" s="35"/>
      <c r="L12" s="35"/>
      <c r="M12" s="16"/>
      <c r="N12" s="16"/>
      <c r="O12" s="16"/>
      <c r="P12" s="16"/>
      <c r="Q12" s="16"/>
      <c r="R12" s="16"/>
      <c r="S12" s="1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>
      <c r="A13" s="23"/>
      <c r="B13" s="24"/>
      <c r="C13" s="25" t="s">
        <v>21</v>
      </c>
      <c r="D13" s="11">
        <v>2</v>
      </c>
      <c r="E13" s="26"/>
      <c r="F13" s="26"/>
      <c r="G13" s="27"/>
      <c r="H13" s="43"/>
      <c r="I13" s="49"/>
      <c r="J13" s="49"/>
      <c r="K13" s="49"/>
      <c r="L13" s="49"/>
      <c r="M13" s="16"/>
      <c r="N13" s="16"/>
      <c r="O13" s="16"/>
      <c r="P13" s="16"/>
      <c r="Q13" s="16"/>
      <c r="R13" s="16"/>
      <c r="S13" s="1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>
      <c r="A14" s="35"/>
      <c r="B14" s="16"/>
      <c r="C14" s="19"/>
      <c r="D14" s="20"/>
      <c r="E14" s="16"/>
      <c r="F14" s="16"/>
      <c r="G14" s="40"/>
      <c r="H14" s="43"/>
      <c r="I14" s="49" t="s">
        <v>28</v>
      </c>
      <c r="J14" s="49"/>
      <c r="K14" s="49"/>
      <c r="L14" s="49"/>
      <c r="M14" s="16"/>
      <c r="N14" s="16"/>
      <c r="O14" s="16"/>
      <c r="P14" s="16"/>
      <c r="Q14" s="16"/>
      <c r="R14" s="16"/>
      <c r="S14" s="1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>
      <c r="A15" s="36" t="s">
        <v>25</v>
      </c>
      <c r="B15" s="37"/>
      <c r="C15" s="37"/>
      <c r="D15" s="38"/>
      <c r="E15" s="33"/>
      <c r="F15" s="33"/>
      <c r="G15" s="34"/>
      <c r="H15" s="43"/>
      <c r="I15" s="49" t="s">
        <v>29</v>
      </c>
      <c r="J15" s="49"/>
      <c r="K15" s="49"/>
      <c r="L15" s="49"/>
      <c r="M15" s="16"/>
      <c r="N15" s="16"/>
      <c r="O15" s="16"/>
      <c r="P15" s="16"/>
      <c r="Q15" s="16"/>
      <c r="R15" s="16"/>
      <c r="S15" s="1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>
      <c r="A16" s="23"/>
      <c r="B16" s="24"/>
      <c r="C16" s="24"/>
      <c r="D16" s="39"/>
      <c r="E16" s="26"/>
      <c r="F16" s="26"/>
      <c r="G16" s="27"/>
      <c r="H16" s="43"/>
      <c r="I16" s="16" t="s">
        <v>30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>
      <c r="A17" s="15"/>
      <c r="B17" s="19"/>
      <c r="C17" s="22" t="s">
        <v>27</v>
      </c>
      <c r="D17" s="32">
        <v>32</v>
      </c>
      <c r="E17" s="16"/>
      <c r="F17" s="16"/>
      <c r="G17" s="21"/>
      <c r="H17" s="4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>
      <c r="A18" s="23"/>
      <c r="B18" s="24"/>
      <c r="C18" s="25" t="s">
        <v>26</v>
      </c>
      <c r="D18" s="11">
        <v>16</v>
      </c>
      <c r="E18" s="26"/>
      <c r="F18" s="26"/>
      <c r="G18" s="27"/>
      <c r="H18" s="4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>
      <c r="A19" s="16"/>
      <c r="B19" s="19"/>
      <c r="C19" s="19"/>
      <c r="D19" s="20"/>
      <c r="E19" s="16"/>
      <c r="F19" s="16"/>
      <c r="G19" s="40"/>
      <c r="H19" s="4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>
      <c r="A20" s="41"/>
      <c r="B20" s="19"/>
      <c r="C20" s="19"/>
      <c r="D20" s="2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>
      <c r="A21" s="16"/>
      <c r="B21" s="19"/>
      <c r="C21" s="19"/>
      <c r="D21" s="2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>
      <c r="A22" s="16"/>
      <c r="B22" s="19"/>
      <c r="C22" s="19"/>
      <c r="D22" s="20"/>
      <c r="E22" s="16"/>
      <c r="F22" s="16"/>
      <c r="G22" s="16"/>
      <c r="H22" s="16"/>
      <c r="I22" s="16"/>
      <c r="J22" s="44"/>
      <c r="K22" s="16"/>
      <c r="L22" s="19"/>
      <c r="M22" s="16"/>
      <c r="N22" s="16"/>
      <c r="O22" s="16"/>
      <c r="P22" s="16"/>
      <c r="Q22" s="16"/>
      <c r="R22" s="16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>
      <c r="A23" s="16"/>
      <c r="B23" s="19"/>
      <c r="C23" s="19"/>
      <c r="D23" s="20"/>
      <c r="E23" s="16"/>
      <c r="F23" s="16"/>
      <c r="G23" s="16"/>
      <c r="H23" s="16"/>
      <c r="I23" s="16"/>
      <c r="J23" s="44"/>
      <c r="K23" s="16"/>
      <c r="L23" s="45"/>
      <c r="M23" s="16"/>
      <c r="N23" s="16"/>
      <c r="O23" s="16"/>
      <c r="P23" s="16"/>
      <c r="Q23" s="16"/>
      <c r="R23" s="16"/>
      <c r="S23" s="1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>
      <c r="A24" s="16"/>
      <c r="B24" s="19"/>
      <c r="C24" s="19"/>
      <c r="D24" s="20"/>
      <c r="E24" s="16"/>
      <c r="F24" s="16"/>
      <c r="G24" s="42"/>
      <c r="H24" s="16"/>
      <c r="I24" s="16"/>
      <c r="J24" s="44"/>
      <c r="K24" s="16"/>
      <c r="L24" s="16"/>
      <c r="M24" s="16"/>
      <c r="N24" s="16"/>
      <c r="O24" s="16"/>
      <c r="P24" s="16"/>
      <c r="Q24" s="16"/>
      <c r="R24" s="16"/>
      <c r="S24" s="1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>
      <c r="A25" s="16"/>
      <c r="B25" s="19"/>
      <c r="C25" s="19"/>
      <c r="D25" s="20"/>
      <c r="E25" s="16"/>
      <c r="F25" s="16"/>
      <c r="G25" s="42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>
      <c r="A26" s="16"/>
      <c r="B26" s="19"/>
      <c r="C26" s="19"/>
      <c r="D26" s="20"/>
      <c r="E26" s="16"/>
      <c r="F26" s="16"/>
      <c r="G26" s="4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>
      <c r="A27" s="16"/>
      <c r="B27" s="19"/>
      <c r="C27" s="19"/>
      <c r="D27" s="20"/>
      <c r="E27" s="16"/>
      <c r="F27" s="16"/>
      <c r="G27" s="16"/>
      <c r="H27" s="16"/>
      <c r="I27" s="16"/>
      <c r="J27" s="43"/>
      <c r="K27" s="16"/>
      <c r="L27" s="16"/>
      <c r="M27" s="43"/>
      <c r="N27" s="16"/>
      <c r="O27" s="16"/>
      <c r="P27" s="16"/>
      <c r="Q27" s="16"/>
      <c r="R27" s="16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>
      <c r="A28" s="16"/>
      <c r="B28" s="19"/>
      <c r="C28" s="19"/>
      <c r="D28" s="20"/>
      <c r="E28" s="16"/>
      <c r="F28" s="16"/>
      <c r="G28" s="16"/>
      <c r="H28" s="16"/>
      <c r="I28" s="16"/>
      <c r="J28" s="43"/>
      <c r="K28" s="16"/>
      <c r="L28" s="16"/>
      <c r="M28" s="43"/>
      <c r="N28" s="43"/>
      <c r="O28" s="16"/>
      <c r="P28" s="16"/>
      <c r="Q28" s="16"/>
      <c r="R28" s="16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43"/>
      <c r="K29" s="16"/>
      <c r="L29" s="16"/>
      <c r="M29" s="43"/>
      <c r="N29" s="16"/>
      <c r="O29" s="16"/>
      <c r="P29" s="16"/>
      <c r="Q29" s="16"/>
      <c r="R29" s="16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3"/>
      <c r="N30" s="16"/>
      <c r="O30" s="16"/>
      <c r="P30" s="16"/>
      <c r="Q30" s="16"/>
      <c r="R30" s="16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>
      <c r="A31" s="16"/>
      <c r="B31" s="16"/>
      <c r="C31" s="46"/>
      <c r="D31" s="16"/>
      <c r="E31" s="16"/>
      <c r="F31" s="16"/>
      <c r="G31" s="16"/>
      <c r="H31" s="16"/>
      <c r="I31" s="16"/>
      <c r="J31" s="43"/>
      <c r="K31" s="16"/>
      <c r="L31" s="16"/>
      <c r="M31" s="16"/>
      <c r="N31" s="16"/>
      <c r="O31" s="16"/>
      <c r="P31" s="16"/>
      <c r="Q31" s="16"/>
      <c r="R31" s="16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>
      <c r="A32" s="16"/>
      <c r="B32" s="16"/>
      <c r="C32" s="19"/>
      <c r="D32" s="16"/>
      <c r="E32" s="16"/>
      <c r="F32" s="16"/>
      <c r="G32" s="16"/>
      <c r="H32" s="16"/>
      <c r="I32" s="16"/>
      <c r="J32" s="43"/>
      <c r="K32" s="16"/>
      <c r="L32" s="16"/>
      <c r="M32" s="16"/>
      <c r="N32" s="16"/>
      <c r="O32" s="16"/>
      <c r="P32" s="16"/>
      <c r="Q32" s="16"/>
      <c r="R32" s="16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43"/>
      <c r="K33" s="16"/>
      <c r="L33" s="16"/>
      <c r="M33" s="16"/>
      <c r="N33" s="16"/>
      <c r="O33" s="16"/>
      <c r="P33" s="16"/>
      <c r="Q33" s="16"/>
      <c r="R33" s="16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>
      <c r="A34" s="16"/>
      <c r="B34" s="16"/>
      <c r="C34" s="45"/>
      <c r="D34" s="16"/>
      <c r="E34" s="16"/>
      <c r="F34" s="16"/>
      <c r="G34" s="16"/>
      <c r="H34" s="16"/>
      <c r="I34" s="16"/>
      <c r="J34" s="43"/>
      <c r="K34" s="16"/>
      <c r="L34" s="16"/>
      <c r="M34" s="16"/>
      <c r="N34" s="16"/>
      <c r="O34" s="16"/>
      <c r="P34" s="16"/>
      <c r="Q34" s="16"/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>
      <c r="A37" s="51" t="s">
        <v>31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2:68" ht="12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>
      <c r="A100" s="3"/>
      <c r="B100" s="6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>
      <c r="A101" s="3"/>
      <c r="B101" s="6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>
      <c r="A102" s="3"/>
      <c r="B102" s="6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>
      <c r="A103" s="3"/>
      <c r="B103" s="6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>
      <c r="A104" s="3"/>
      <c r="B104" s="6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>
      <c r="A105" s="3"/>
      <c r="B105" s="6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>
      <c r="A106" s="3"/>
      <c r="B106" s="6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>
      <c r="A107" s="3"/>
      <c r="B107" s="6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>
      <c r="A108" s="3"/>
      <c r="B108" s="6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ht="12" customHeight="1">
      <c r="A109" s="3"/>
      <c r="B109" s="6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ht="12" customHeight="1">
      <c r="A110" s="3"/>
      <c r="B110" s="6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ht="12" customHeight="1">
      <c r="A111" s="3"/>
      <c r="B111" s="6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ht="12" customHeight="1">
      <c r="A112" s="3"/>
      <c r="B112" s="6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ht="12" customHeight="1">
      <c r="A113" s="3"/>
      <c r="B113" s="6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ht="12" customHeight="1">
      <c r="A114" s="3"/>
      <c r="B114" s="6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ht="12" customHeight="1">
      <c r="A115" s="3"/>
      <c r="B115" s="6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ht="12" customHeight="1">
      <c r="A116" s="3"/>
      <c r="B116" s="6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ht="12" customHeight="1">
      <c r="A117" s="3"/>
      <c r="B117" s="6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2" customHeight="1">
      <c r="A118" s="3"/>
      <c r="B118" s="6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2" customHeight="1">
      <c r="A119" s="3"/>
      <c r="B119" s="6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2" customHeight="1">
      <c r="A120" s="3"/>
      <c r="B120" s="6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2" customHeight="1">
      <c r="A121" s="3"/>
      <c r="B121" s="6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2" customHeight="1">
      <c r="A122" s="3"/>
      <c r="B122" s="6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2" customHeight="1">
      <c r="A123" s="3"/>
      <c r="B123" s="6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2" customHeight="1">
      <c r="A124" s="3"/>
      <c r="B124" s="6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2" customHeight="1">
      <c r="A125" s="3"/>
      <c r="B125" s="6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2" customHeight="1">
      <c r="A126" s="3"/>
      <c r="B126" s="6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2" customHeight="1">
      <c r="A127" s="3"/>
      <c r="B127" s="6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2" customHeight="1">
      <c r="A128" s="3"/>
      <c r="B128" s="6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7" spans="2:7" ht="12" customHeight="1">
      <c r="B147" s="4">
        <f>IF(AND($D$146&gt;=0.25,$D$146&lt;0.5),"Λίαν Πλαστική Κατάσταση","")</f>
      </c>
      <c r="F147" s="4" t="s">
        <v>0</v>
      </c>
      <c r="G147" s="7">
        <f>D17</f>
        <v>32</v>
      </c>
    </row>
    <row r="148" spans="2:7" ht="12" customHeight="1">
      <c r="B148" s="4">
        <f>IF(AND($D$146&gt;=0.5,$D$146&lt;0.75),"Πλαστική Κατάσταση","")</f>
      </c>
      <c r="F148" s="4" t="s">
        <v>1</v>
      </c>
      <c r="G148" s="8">
        <f>D18</f>
        <v>16</v>
      </c>
    </row>
    <row r="149" spans="2:7" ht="12" customHeight="1">
      <c r="B149" s="4">
        <f>IF(AND($D$146&gt;=0.75,$D$146&lt;1),"Ολίγον Πλαστική Κατάσταση","")</f>
      </c>
      <c r="F149" s="4" t="s">
        <v>3</v>
      </c>
      <c r="G149" s="9">
        <f>D12</f>
        <v>7</v>
      </c>
    </row>
    <row r="150" spans="2:7" ht="12" customHeight="1">
      <c r="B150" s="4">
        <f>IF($D$146&gt;=1,"Ημιστερεά Κατάσταση","")</f>
      </c>
      <c r="F150" s="4" t="s">
        <v>2</v>
      </c>
      <c r="G150" s="10">
        <f>D13</f>
        <v>2</v>
      </c>
    </row>
    <row r="151" spans="6:7" ht="12" customHeight="1">
      <c r="F151" s="4" t="s">
        <v>4</v>
      </c>
      <c r="G151" s="9">
        <f>D5</f>
        <v>0.3567</v>
      </c>
    </row>
    <row r="152" spans="6:7" ht="12" customHeight="1">
      <c r="F152" s="4" t="s">
        <v>5</v>
      </c>
      <c r="G152" s="9">
        <f>D6</f>
        <v>0.66</v>
      </c>
    </row>
    <row r="153" spans="6:7" ht="12" customHeight="1">
      <c r="F153" s="4" t="s">
        <v>6</v>
      </c>
      <c r="G153" s="9">
        <f>D8</f>
        <v>0.13</v>
      </c>
    </row>
    <row r="154" spans="6:7" ht="12" customHeight="1">
      <c r="F154" s="4" t="s">
        <v>7</v>
      </c>
      <c r="G154" s="2" t="b">
        <v>0</v>
      </c>
    </row>
    <row r="155" spans="6:7" ht="12" customHeight="1">
      <c r="F155" s="4" t="s">
        <v>8</v>
      </c>
      <c r="G155" s="2" t="s">
        <v>22</v>
      </c>
    </row>
    <row r="156" spans="6:7" ht="12" customHeight="1">
      <c r="F156" s="4" t="s">
        <v>10</v>
      </c>
      <c r="G156" s="2" t="s">
        <v>23</v>
      </c>
    </row>
    <row r="157" spans="6:7" ht="12" customHeight="1">
      <c r="F157" s="4" t="s">
        <v>9</v>
      </c>
      <c r="G157" s="2" t="s">
        <v>24</v>
      </c>
    </row>
  </sheetData>
  <sheetProtection sheet="1" objects="1" scenarios="1"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Μιχαήλ Σακελλαρίου</Manager>
  <Company>Εθνικό Μετσόβιο Πολυτεχνείο - Σχολή Αγρ. Τοπογράφων Μηχανικών - Εργαστήριο Δομικής Μηχανικής και Σ.Τ.Ε.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ClassificationOfSoils</dc:title>
  <dc:subject>Φύλλο Ταξινόμησης Εδαφικών Υλικών κατά ASTM</dc:subject>
  <dc:creator>Στέφανος Κοζάνης</dc:creator>
  <cp:keywords/>
  <dc:description>Το φύλλο αυτό έχει εκπαιδευτικό χαρακτήρα, προορίζεται κυρίως για τα μαθήματα της Εδαφομηχανικής.</dc:description>
  <cp:lastModifiedBy>Stefanos Kozanis</cp:lastModifiedBy>
  <cp:lastPrinted>2007-05-16T21:40:47Z</cp:lastPrinted>
  <dcterms:created xsi:type="dcterms:W3CDTF">2002-12-26T13:40:09Z</dcterms:created>
  <dcterms:modified xsi:type="dcterms:W3CDTF">2007-05-16T21:43:01Z</dcterms:modified>
  <cp:category>Ταξινόμηση Εδαφών</cp:category>
  <cp:version/>
  <cp:contentType/>
  <cp:contentStatus/>
</cp:coreProperties>
</file>